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2021-2022" sheetId="1" r:id="rId1"/>
  </sheets>
  <definedNames>
    <definedName name="_xlnm.Print_Titles" localSheetId="0">'2021-2022'!$12:$12</definedName>
    <definedName name="_xlnm.Print_Area" localSheetId="0">'2021-2022'!$A$1:$Y$23</definedName>
  </definedNames>
  <calcPr calcId="144525"/>
</workbook>
</file>

<file path=xl/calcChain.xml><?xml version="1.0" encoding="utf-8"?>
<calcChain xmlns="http://schemas.openxmlformats.org/spreadsheetml/2006/main">
  <c r="Y20" i="1" l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X19" i="1"/>
  <c r="W19" i="1"/>
  <c r="X18" i="1"/>
  <c r="W18" i="1"/>
  <c r="X17" i="1"/>
  <c r="W17" i="1"/>
  <c r="X16" i="1"/>
  <c r="W16" i="1"/>
  <c r="X15" i="1"/>
  <c r="W15" i="1"/>
  <c r="X14" i="1"/>
  <c r="W14" i="1"/>
  <c r="X13" i="1"/>
  <c r="W13" i="1"/>
  <c r="W20" i="1" l="1"/>
  <c r="X20" i="1"/>
</calcChain>
</file>

<file path=xl/sharedStrings.xml><?xml version="1.0" encoding="utf-8"?>
<sst xmlns="http://schemas.openxmlformats.org/spreadsheetml/2006/main" count="49" uniqueCount="33">
  <si>
    <t>ПРИЛОЖЕНИЕ 22</t>
  </si>
  <si>
    <t>к решению Думы Белоярского района</t>
  </si>
  <si>
    <t>РАСПРЕДЕЛЕНИЕ 
межбюджетных трансфертов  бюджетам поселений  на плановый период 2016 и 2017 годов</t>
  </si>
  <si>
    <t>Р А С П Р Е Д Е Л Е Н И Е 
межбюджетных трансфертов  бюджетам поселений Белоярского района на плановый период 2023 и 2024 годов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</si>
  <si>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</si>
  <si>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</si>
  <si>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</si>
  <si>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</si>
  <si>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</si>
  <si>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>Субвенции</t>
  </si>
  <si>
    <t>Сумма на год</t>
  </si>
  <si>
    <t>Код района</t>
  </si>
  <si>
    <t>КВСР</t>
  </si>
  <si>
    <t>ЦСР</t>
  </si>
  <si>
    <t>для обеспечения сбалансированности бюджетов поселений Белоярского района</t>
  </si>
  <si>
    <t>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</si>
  <si>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 xml:space="preserve"> на организацию мероприятий по осуществлению деятельности по обращению с животными без владельцами за счет средств бюджета автономного округа</t>
  </si>
  <si>
    <t xml:space="preserve">  на осуществление первичного воинского учета на территориях, где отсутствуют военные комиссариаты</t>
  </si>
  <si>
    <t xml:space="preserve"> на осуществление отдельных полномочий Ханты-Мансийского автономного округа – Югры в сфере обращения с твердыми коммунальными отходами</t>
  </si>
  <si>
    <t>2023 год</t>
  </si>
  <si>
    <t>2024 год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</si>
  <si>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</si>
  <si>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</si>
  <si>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</si>
  <si>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</si>
  <si>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</si>
  <si>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</si>
  <si>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</si>
  <si>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</si>
  <si>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_______________________________________________________________________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</si>
  <si>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</si>
  <si>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</si>
  <si>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 от 9 декабря 2021 года № 68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</si>
</sst>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"/>
  </numFmts>
  <fonts count="7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2" fillId="0" borderId="3" xfId="1" applyFont="1" applyBorder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center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Protection="1">
      <protection hidden="1"/>
    </xf>
    <xf numFmtId="165" fontId="4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/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right" vertical="center"/>
    </xf>
    <xf numFmtId="0" fontId="3" fillId="0" borderId="0" xfId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6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2"/>
  <sheetViews>
    <sheetView showGridLines="0" tabSelected="1" view="pageBreakPreview" topLeftCell="H2" zoomScaleNormal="100" workbookViewId="0">
      <selection activeCell="S4" sqref="S4:W4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18.5703125" style="1" customWidth="1"/>
    <col min="7" max="7" width="15.42578125" style="1" customWidth="1"/>
    <col min="8" max="8" width="16.28515625" style="1" customWidth="1"/>
    <col min="9" max="9" width="14.7109375" style="1" customWidth="1"/>
    <col min="10" max="10" width="15.42578125" style="1" customWidth="1"/>
    <col min="11" max="11" width="12.85546875" style="1" customWidth="1"/>
    <col min="12" max="12" width="14.140625" style="1" customWidth="1"/>
    <col min="13" max="13" width="13" style="1" customWidth="1"/>
    <col min="14" max="15" width="14" style="1" customWidth="1"/>
    <col min="16" max="16" width="11.28515625" style="1" customWidth="1"/>
    <col min="17" max="17" width="13" style="1" customWidth="1"/>
    <col min="18" max="18" width="11.28515625" style="1" customWidth="1"/>
    <col min="19" max="19" width="13.5703125" style="1" customWidth="1"/>
    <col min="20" max="22" width="13.7109375" style="1" customWidth="1"/>
    <col min="23" max="23" width="16" style="1" customWidth="1"/>
    <col min="24" max="24" width="16.28515625" style="1" customWidth="1"/>
    <col min="25" max="25" width="11.5703125" style="1" hidden="1" customWidth="1"/>
    <col min="26" max="27" width="13.85546875" style="1" customWidth="1"/>
    <col min="28" max="1024" width="9.140625" style="1"/>
  </cols>
  <sheetData>
    <row r="1" spans="1:25" ht="409.5" hidden="1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2"/>
      <c r="N1" s="2"/>
      <c r="O1" s="2"/>
      <c r="P1" s="2"/>
      <c r="Q1" s="2"/>
      <c r="R1" s="2"/>
      <c r="S1" s="19"/>
      <c r="T1" s="19"/>
      <c r="U1" s="19"/>
      <c r="V1" s="19"/>
      <c r="W1" s="19"/>
      <c r="X1" s="19"/>
      <c r="Y1" s="3"/>
    </row>
    <row r="2" spans="1:25" ht="20.25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2"/>
      <c r="N2" s="2"/>
      <c r="O2" s="2"/>
      <c r="P2" s="2"/>
      <c r="Q2" s="2"/>
      <c r="R2" s="2"/>
      <c r="S2" s="27" t="s">
        <v>0</v>
      </c>
      <c r="T2" s="27"/>
      <c r="U2" s="27"/>
      <c r="V2" s="27"/>
      <c r="W2" s="27"/>
      <c r="X2" s="19"/>
      <c r="Y2" s="3"/>
    </row>
    <row r="3" spans="1:25" ht="22.5" customHeight="1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3"/>
      <c r="L3" s="3"/>
      <c r="M3" s="2"/>
      <c r="N3" s="2"/>
      <c r="O3" s="2"/>
      <c r="P3" s="2"/>
      <c r="Q3" s="2"/>
      <c r="R3" s="2"/>
      <c r="S3" s="28" t="s">
        <v>1</v>
      </c>
      <c r="T3" s="28"/>
      <c r="U3" s="28"/>
      <c r="V3" s="28"/>
      <c r="W3" s="28"/>
      <c r="X3" s="19"/>
      <c r="Y3" s="3"/>
    </row>
    <row r="4" spans="1:25" ht="20.25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2"/>
      <c r="N4" s="2"/>
      <c r="O4" s="2"/>
      <c r="P4" s="2"/>
      <c r="Q4" s="2"/>
      <c r="R4" s="2"/>
      <c r="S4" s="29" t="s">
        <v>32</v>
      </c>
      <c r="T4" s="29"/>
      <c r="U4" s="29"/>
      <c r="V4" s="29"/>
      <c r="W4" s="29"/>
      <c r="X4" s="19"/>
      <c r="Y4" s="3"/>
    </row>
    <row r="5" spans="1:25" ht="15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2"/>
      <c r="N5" s="2"/>
      <c r="O5" s="2"/>
      <c r="P5" s="2"/>
      <c r="Q5" s="2"/>
      <c r="R5" s="2"/>
      <c r="S5" s="19"/>
      <c r="T5" s="19"/>
      <c r="U5" s="19"/>
      <c r="V5" s="19"/>
      <c r="W5" s="19"/>
      <c r="X5" s="19"/>
      <c r="Y5" s="3"/>
    </row>
    <row r="6" spans="1:25" ht="15.75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3"/>
      <c r="L6" s="3"/>
      <c r="M6" s="2"/>
      <c r="N6" s="2"/>
      <c r="O6" s="2"/>
      <c r="P6" s="2"/>
      <c r="Q6" s="2"/>
      <c r="R6" s="2"/>
      <c r="S6" s="19"/>
      <c r="T6" s="19"/>
      <c r="U6" s="19"/>
      <c r="V6" s="19"/>
      <c r="W6" s="19"/>
      <c r="X6" s="19"/>
      <c r="Y6" s="3"/>
    </row>
    <row r="7" spans="1:25" ht="36.6" customHeight="1" x14ac:dyDescent="0.25">
      <c r="A7" s="4" t="s">
        <v>2</v>
      </c>
      <c r="B7" s="4"/>
      <c r="C7" s="4"/>
      <c r="D7" s="4"/>
      <c r="E7" s="4"/>
      <c r="F7" s="30" t="s">
        <v>3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4"/>
      <c r="Y7" s="3"/>
    </row>
    <row r="8" spans="1:25" ht="16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0"/>
      <c r="X8" s="2" t="s">
        <v>4</v>
      </c>
      <c r="Y8" s="2"/>
    </row>
    <row r="9" spans="1:25" ht="31.5" customHeight="1" x14ac:dyDescent="0.25">
      <c r="A9" s="5"/>
      <c r="B9" s="5"/>
      <c r="C9" s="5"/>
      <c r="D9" s="5"/>
      <c r="E9" s="31" t="s">
        <v>5</v>
      </c>
      <c r="F9" s="34" t="s">
        <v>6</v>
      </c>
      <c r="G9" s="34" t="s">
        <v>7</v>
      </c>
      <c r="H9" s="34"/>
      <c r="I9" s="31" t="s">
        <v>8</v>
      </c>
      <c r="J9" s="31"/>
      <c r="K9" s="31"/>
      <c r="L9" s="31"/>
      <c r="M9" s="32" t="s">
        <v>9</v>
      </c>
      <c r="N9" s="32"/>
      <c r="O9" s="32"/>
      <c r="P9" s="32"/>
      <c r="Q9" s="32"/>
      <c r="R9" s="32"/>
      <c r="S9" s="32"/>
      <c r="T9" s="32"/>
      <c r="U9" s="32"/>
      <c r="V9" s="32"/>
      <c r="W9" s="31" t="s">
        <v>10</v>
      </c>
      <c r="X9" s="31"/>
      <c r="Y9" s="22"/>
    </row>
    <row r="10" spans="1:25" ht="278.25" customHeight="1" x14ac:dyDescent="0.25">
      <c r="A10" s="5"/>
      <c r="B10" s="5" t="s">
        <v>11</v>
      </c>
      <c r="C10" s="5" t="s">
        <v>12</v>
      </c>
      <c r="D10" s="5" t="s">
        <v>13</v>
      </c>
      <c r="E10" s="31"/>
      <c r="F10" s="34"/>
      <c r="G10" s="34"/>
      <c r="H10" s="34"/>
      <c r="I10" s="31" t="s">
        <v>14</v>
      </c>
      <c r="J10" s="31"/>
      <c r="K10" s="31" t="s">
        <v>15</v>
      </c>
      <c r="L10" s="31"/>
      <c r="M10" s="32" t="s">
        <v>16</v>
      </c>
      <c r="N10" s="32"/>
      <c r="O10" s="35" t="s">
        <v>30</v>
      </c>
      <c r="P10" s="36"/>
      <c r="Q10" s="37" t="s">
        <v>31</v>
      </c>
      <c r="R10" s="37"/>
      <c r="S10" s="31" t="s">
        <v>17</v>
      </c>
      <c r="T10" s="31"/>
      <c r="U10" s="31" t="s">
        <v>18</v>
      </c>
      <c r="V10" s="31"/>
      <c r="W10" s="31"/>
      <c r="X10" s="31"/>
      <c r="Y10" s="22"/>
    </row>
    <row r="11" spans="1:25" ht="29.25" customHeight="1" x14ac:dyDescent="0.25">
      <c r="A11" s="5"/>
      <c r="B11" s="5"/>
      <c r="C11" s="5"/>
      <c r="D11" s="5"/>
      <c r="E11" s="31"/>
      <c r="F11" s="31"/>
      <c r="G11" s="6" t="s">
        <v>19</v>
      </c>
      <c r="H11" s="6" t="s">
        <v>20</v>
      </c>
      <c r="I11" s="6" t="s">
        <v>19</v>
      </c>
      <c r="J11" s="6" t="s">
        <v>20</v>
      </c>
      <c r="K11" s="6" t="s">
        <v>19</v>
      </c>
      <c r="L11" s="6" t="s">
        <v>20</v>
      </c>
      <c r="M11" s="6" t="s">
        <v>19</v>
      </c>
      <c r="N11" s="6" t="s">
        <v>20</v>
      </c>
      <c r="O11" s="6" t="s">
        <v>19</v>
      </c>
      <c r="P11" s="6" t="s">
        <v>20</v>
      </c>
      <c r="Q11" s="6" t="s">
        <v>19</v>
      </c>
      <c r="R11" s="6" t="s">
        <v>20</v>
      </c>
      <c r="S11" s="6" t="s">
        <v>19</v>
      </c>
      <c r="T11" s="6" t="s">
        <v>20</v>
      </c>
      <c r="U11" s="6" t="s">
        <v>19</v>
      </c>
      <c r="V11" s="6" t="s">
        <v>20</v>
      </c>
      <c r="W11" s="6" t="s">
        <v>19</v>
      </c>
      <c r="X11" s="6" t="s">
        <v>20</v>
      </c>
      <c r="Y11" s="22"/>
    </row>
    <row r="12" spans="1:25" ht="15" customHeight="1" x14ac:dyDescent="0.25">
      <c r="A12" s="5"/>
      <c r="B12" s="5"/>
      <c r="C12" s="5"/>
      <c r="D12" s="7"/>
      <c r="E12" s="5">
        <v>1</v>
      </c>
      <c r="F12" s="5">
        <v>2</v>
      </c>
      <c r="G12" s="5">
        <v>3</v>
      </c>
      <c r="H12" s="5">
        <v>4</v>
      </c>
      <c r="I12" s="5">
        <v>5</v>
      </c>
      <c r="J12" s="5">
        <v>6</v>
      </c>
      <c r="K12" s="5">
        <v>7</v>
      </c>
      <c r="L12" s="5">
        <v>8</v>
      </c>
      <c r="M12" s="5">
        <v>9</v>
      </c>
      <c r="N12" s="6">
        <v>10</v>
      </c>
      <c r="O12" s="6">
        <v>11</v>
      </c>
      <c r="P12" s="6">
        <v>12</v>
      </c>
      <c r="Q12" s="6">
        <v>13</v>
      </c>
      <c r="R12" s="6">
        <v>14</v>
      </c>
      <c r="S12" s="5">
        <v>15</v>
      </c>
      <c r="T12" s="5">
        <v>16</v>
      </c>
      <c r="U12" s="5">
        <v>17</v>
      </c>
      <c r="V12" s="5">
        <v>18</v>
      </c>
      <c r="W12" s="5">
        <v>19</v>
      </c>
      <c r="X12" s="5">
        <v>20</v>
      </c>
      <c r="Y12" s="23"/>
    </row>
    <row r="13" spans="1:25" ht="15.75" x14ac:dyDescent="0.25">
      <c r="A13" s="8"/>
      <c r="B13" s="9">
        <v>30201</v>
      </c>
      <c r="C13" s="10">
        <v>1401</v>
      </c>
      <c r="D13" s="11">
        <v>511</v>
      </c>
      <c r="E13" s="11">
        <v>1</v>
      </c>
      <c r="F13" s="12" t="s">
        <v>21</v>
      </c>
      <c r="G13" s="13">
        <v>7136900</v>
      </c>
      <c r="H13" s="13">
        <v>6949300</v>
      </c>
      <c r="I13" s="13">
        <v>2974000</v>
      </c>
      <c r="J13" s="13">
        <v>4491700</v>
      </c>
      <c r="K13" s="13">
        <v>0</v>
      </c>
      <c r="L13" s="13">
        <v>0</v>
      </c>
      <c r="M13" s="17">
        <v>25700</v>
      </c>
      <c r="N13" s="17">
        <v>26200</v>
      </c>
      <c r="O13" s="17">
        <v>14700</v>
      </c>
      <c r="P13" s="17">
        <v>14700</v>
      </c>
      <c r="Q13" s="17">
        <v>4500</v>
      </c>
      <c r="R13" s="17">
        <v>4500</v>
      </c>
      <c r="S13" s="17">
        <v>510500</v>
      </c>
      <c r="T13" s="17">
        <v>528400</v>
      </c>
      <c r="U13" s="17">
        <v>1300</v>
      </c>
      <c r="V13" s="17">
        <v>1300</v>
      </c>
      <c r="W13" s="21">
        <f t="shared" ref="W13:X19" si="0">G13+I13+K13+M13+S13+O13+U13+Q13</f>
        <v>10667600</v>
      </c>
      <c r="X13" s="21">
        <f t="shared" si="0"/>
        <v>12016100</v>
      </c>
      <c r="Y13" s="24"/>
    </row>
    <row r="14" spans="1:25" ht="15.75" x14ac:dyDescent="0.25">
      <c r="A14" s="8"/>
      <c r="B14" s="9">
        <v>30202</v>
      </c>
      <c r="C14" s="10">
        <v>1401</v>
      </c>
      <c r="D14" s="11">
        <v>511</v>
      </c>
      <c r="E14" s="11">
        <v>2</v>
      </c>
      <c r="F14" s="12" t="s">
        <v>22</v>
      </c>
      <c r="G14" s="13">
        <v>30501100</v>
      </c>
      <c r="H14" s="13">
        <v>28648800</v>
      </c>
      <c r="I14" s="13">
        <v>14149300</v>
      </c>
      <c r="J14" s="13">
        <v>16098000</v>
      </c>
      <c r="K14" s="13">
        <v>0</v>
      </c>
      <c r="L14" s="13">
        <v>0</v>
      </c>
      <c r="M14" s="17">
        <v>25700</v>
      </c>
      <c r="N14" s="17">
        <v>26200</v>
      </c>
      <c r="O14" s="17">
        <v>19300</v>
      </c>
      <c r="P14" s="17">
        <v>19300</v>
      </c>
      <c r="Q14" s="17">
        <v>6000</v>
      </c>
      <c r="R14" s="17">
        <v>6000</v>
      </c>
      <c r="S14" s="17">
        <v>255200</v>
      </c>
      <c r="T14" s="17">
        <v>264200</v>
      </c>
      <c r="U14" s="17">
        <v>1200</v>
      </c>
      <c r="V14" s="17">
        <v>1200</v>
      </c>
      <c r="W14" s="21">
        <f t="shared" si="0"/>
        <v>44957800</v>
      </c>
      <c r="X14" s="21">
        <f t="shared" si="0"/>
        <v>45063700</v>
      </c>
      <c r="Y14" s="24"/>
    </row>
    <row r="15" spans="1:25" ht="15.75" x14ac:dyDescent="0.25">
      <c r="A15" s="8"/>
      <c r="B15" s="9">
        <v>30203</v>
      </c>
      <c r="C15" s="10">
        <v>1401</v>
      </c>
      <c r="D15" s="11">
        <v>511</v>
      </c>
      <c r="E15" s="11">
        <v>3</v>
      </c>
      <c r="F15" s="12" t="s">
        <v>23</v>
      </c>
      <c r="G15" s="13">
        <v>8687400</v>
      </c>
      <c r="H15" s="13">
        <v>7910900</v>
      </c>
      <c r="I15" s="13">
        <v>0</v>
      </c>
      <c r="J15" s="13">
        <v>0</v>
      </c>
      <c r="K15" s="13">
        <v>0</v>
      </c>
      <c r="L15" s="13">
        <v>0</v>
      </c>
      <c r="M15" s="17">
        <v>25700</v>
      </c>
      <c r="N15" s="17">
        <v>26200</v>
      </c>
      <c r="O15" s="17">
        <v>23800</v>
      </c>
      <c r="P15" s="17">
        <v>23800</v>
      </c>
      <c r="Q15" s="17">
        <v>7300</v>
      </c>
      <c r="R15" s="17">
        <v>7300</v>
      </c>
      <c r="S15" s="17">
        <v>510500</v>
      </c>
      <c r="T15" s="17">
        <v>528400</v>
      </c>
      <c r="U15" s="17">
        <v>1200</v>
      </c>
      <c r="V15" s="17">
        <v>1200</v>
      </c>
      <c r="W15" s="21">
        <f t="shared" si="0"/>
        <v>9255900</v>
      </c>
      <c r="X15" s="21">
        <f t="shared" si="0"/>
        <v>8497800</v>
      </c>
      <c r="Y15" s="24"/>
    </row>
    <row r="16" spans="1:25" ht="15.75" x14ac:dyDescent="0.25">
      <c r="A16" s="8"/>
      <c r="B16" s="9">
        <v>30204</v>
      </c>
      <c r="C16" s="10">
        <v>1401</v>
      </c>
      <c r="D16" s="11">
        <v>511</v>
      </c>
      <c r="E16" s="11">
        <v>4</v>
      </c>
      <c r="F16" s="12" t="s">
        <v>24</v>
      </c>
      <c r="G16" s="13">
        <v>2874100</v>
      </c>
      <c r="H16" s="13">
        <v>2978300</v>
      </c>
      <c r="I16" s="13">
        <v>0</v>
      </c>
      <c r="J16" s="13">
        <v>0</v>
      </c>
      <c r="K16" s="13">
        <v>0</v>
      </c>
      <c r="L16" s="13">
        <v>0</v>
      </c>
      <c r="M16" s="17">
        <v>25700</v>
      </c>
      <c r="N16" s="17">
        <v>26200</v>
      </c>
      <c r="O16" s="17">
        <v>17000</v>
      </c>
      <c r="P16" s="17">
        <v>17000</v>
      </c>
      <c r="Q16" s="17">
        <v>5300</v>
      </c>
      <c r="R16" s="17">
        <v>5300</v>
      </c>
      <c r="S16" s="17">
        <v>510500</v>
      </c>
      <c r="T16" s="17">
        <v>528400</v>
      </c>
      <c r="U16" s="17">
        <v>1000</v>
      </c>
      <c r="V16" s="17">
        <v>1000</v>
      </c>
      <c r="W16" s="21">
        <f t="shared" si="0"/>
        <v>3433600</v>
      </c>
      <c r="X16" s="21">
        <f t="shared" si="0"/>
        <v>3556200</v>
      </c>
      <c r="Y16" s="24"/>
    </row>
    <row r="17" spans="1:27" ht="15.75" x14ac:dyDescent="0.25">
      <c r="A17" s="8"/>
      <c r="B17" s="9">
        <v>30205</v>
      </c>
      <c r="C17" s="10">
        <v>1401</v>
      </c>
      <c r="D17" s="11">
        <v>511</v>
      </c>
      <c r="E17" s="11">
        <v>5</v>
      </c>
      <c r="F17" s="12" t="s">
        <v>25</v>
      </c>
      <c r="G17" s="13">
        <v>4049500</v>
      </c>
      <c r="H17" s="13">
        <v>3771700</v>
      </c>
      <c r="I17" s="13">
        <v>4374700</v>
      </c>
      <c r="J17" s="13">
        <v>5140200</v>
      </c>
      <c r="K17" s="13">
        <v>0</v>
      </c>
      <c r="L17" s="13">
        <v>0</v>
      </c>
      <c r="M17" s="17">
        <v>25700</v>
      </c>
      <c r="N17" s="17">
        <v>26200</v>
      </c>
      <c r="O17" s="17">
        <v>12500</v>
      </c>
      <c r="P17" s="17">
        <v>12500</v>
      </c>
      <c r="Q17" s="17">
        <v>3900</v>
      </c>
      <c r="R17" s="17">
        <v>3900</v>
      </c>
      <c r="S17" s="17">
        <v>510500</v>
      </c>
      <c r="T17" s="17">
        <v>528400</v>
      </c>
      <c r="U17" s="17">
        <v>1000</v>
      </c>
      <c r="V17" s="17">
        <v>1000</v>
      </c>
      <c r="W17" s="21">
        <f t="shared" si="0"/>
        <v>8977800</v>
      </c>
      <c r="X17" s="21">
        <f t="shared" si="0"/>
        <v>9483900</v>
      </c>
      <c r="Y17" s="24"/>
    </row>
    <row r="18" spans="1:27" ht="15.75" x14ac:dyDescent="0.25">
      <c r="A18" s="8"/>
      <c r="B18" s="9">
        <v>30206</v>
      </c>
      <c r="C18" s="10">
        <v>1401</v>
      </c>
      <c r="D18" s="11">
        <v>511</v>
      </c>
      <c r="E18" s="11">
        <v>6</v>
      </c>
      <c r="F18" s="12" t="s">
        <v>26</v>
      </c>
      <c r="G18" s="13">
        <v>28848200</v>
      </c>
      <c r="H18" s="13">
        <v>27079400</v>
      </c>
      <c r="I18" s="13">
        <v>3171500</v>
      </c>
      <c r="J18" s="13">
        <v>6109900</v>
      </c>
      <c r="K18" s="13">
        <v>0</v>
      </c>
      <c r="L18" s="13">
        <v>0</v>
      </c>
      <c r="M18" s="17">
        <v>25700</v>
      </c>
      <c r="N18" s="17">
        <v>26200</v>
      </c>
      <c r="O18" s="17">
        <v>26000</v>
      </c>
      <c r="P18" s="17">
        <v>26000</v>
      </c>
      <c r="Q18" s="17">
        <v>8000</v>
      </c>
      <c r="R18" s="17">
        <v>8000</v>
      </c>
      <c r="S18" s="17">
        <v>255200</v>
      </c>
      <c r="T18" s="17">
        <v>264200</v>
      </c>
      <c r="U18" s="17">
        <v>1000</v>
      </c>
      <c r="V18" s="17">
        <v>1000</v>
      </c>
      <c r="W18" s="21">
        <f t="shared" si="0"/>
        <v>32335600</v>
      </c>
      <c r="X18" s="21">
        <f t="shared" si="0"/>
        <v>33514700</v>
      </c>
      <c r="Y18" s="24"/>
    </row>
    <row r="19" spans="1:27" ht="15.75" x14ac:dyDescent="0.25">
      <c r="A19" s="8"/>
      <c r="B19" s="9">
        <v>30207</v>
      </c>
      <c r="C19" s="10">
        <v>1401</v>
      </c>
      <c r="D19" s="11">
        <v>511</v>
      </c>
      <c r="E19" s="11">
        <v>7</v>
      </c>
      <c r="F19" s="12" t="s">
        <v>27</v>
      </c>
      <c r="G19" s="13">
        <v>41081400</v>
      </c>
      <c r="H19" s="13">
        <v>42571800</v>
      </c>
      <c r="I19" s="13">
        <v>0</v>
      </c>
      <c r="J19" s="13">
        <v>0</v>
      </c>
      <c r="K19" s="13">
        <v>1037900</v>
      </c>
      <c r="L19" s="13">
        <v>1037900</v>
      </c>
      <c r="M19" s="17">
        <v>35000</v>
      </c>
      <c r="N19" s="17">
        <v>36300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14700</v>
      </c>
      <c r="V19" s="17">
        <v>14700</v>
      </c>
      <c r="W19" s="21">
        <f t="shared" si="0"/>
        <v>42169000</v>
      </c>
      <c r="X19" s="21">
        <f t="shared" si="0"/>
        <v>43660700</v>
      </c>
      <c r="Y19" s="24"/>
    </row>
    <row r="20" spans="1:27" ht="15.75" x14ac:dyDescent="0.25">
      <c r="A20" s="8"/>
      <c r="B20" s="8"/>
      <c r="C20" s="14">
        <v>0</v>
      </c>
      <c r="D20" s="15"/>
      <c r="E20" s="8"/>
      <c r="F20" s="14" t="s">
        <v>28</v>
      </c>
      <c r="G20" s="16">
        <f>SUM(G13:G19)</f>
        <v>123178600</v>
      </c>
      <c r="H20" s="16">
        <f>SUM(H13:H19)</f>
        <v>119910200</v>
      </c>
      <c r="I20" s="16">
        <f>I19+I18+I17+I16+I15+I14+I13</f>
        <v>24669500</v>
      </c>
      <c r="J20" s="16">
        <f>J19+J18+J17+J16+J15+J14+J13</f>
        <v>31839800</v>
      </c>
      <c r="K20" s="16">
        <f>K19+K18+K17+K16+K15+K14+K13</f>
        <v>1037900</v>
      </c>
      <c r="L20" s="16">
        <f>L19+L18+L17+L16+L15+L14+L13</f>
        <v>1037900</v>
      </c>
      <c r="M20" s="18">
        <f>SUM(M13:M19)</f>
        <v>189200</v>
      </c>
      <c r="N20" s="18">
        <f>SUM(N13:N19)</f>
        <v>193500</v>
      </c>
      <c r="O20" s="18">
        <f>O13+O14+O15+O16+O17+O18+O19</f>
        <v>113300</v>
      </c>
      <c r="P20" s="18">
        <f>P13+P14+P15+P16+P17+P18+P19</f>
        <v>113300</v>
      </c>
      <c r="Q20" s="18">
        <f>Q13+Q14+Q15+Q16+Q17+Q18+Q19</f>
        <v>35000</v>
      </c>
      <c r="R20" s="18">
        <f>R13+R14+R15+R16+R17+R18+R19</f>
        <v>35000</v>
      </c>
      <c r="S20" s="18">
        <f t="shared" ref="S20:Y20" si="1">SUM(S13:S19)</f>
        <v>2552400</v>
      </c>
      <c r="T20" s="18">
        <f t="shared" si="1"/>
        <v>2642000</v>
      </c>
      <c r="U20" s="18">
        <f t="shared" si="1"/>
        <v>21400</v>
      </c>
      <c r="V20" s="18">
        <f t="shared" si="1"/>
        <v>21400</v>
      </c>
      <c r="W20" s="18">
        <f t="shared" si="1"/>
        <v>151797300</v>
      </c>
      <c r="X20" s="18">
        <f t="shared" si="1"/>
        <v>155793100</v>
      </c>
      <c r="Y20" s="25">
        <f t="shared" si="1"/>
        <v>0</v>
      </c>
      <c r="Z20" s="26"/>
      <c r="AA20" s="26"/>
    </row>
    <row r="22" spans="1:27" x14ac:dyDescent="0.25">
      <c r="E22" s="33" t="s">
        <v>29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</row>
  </sheetData>
  <mergeCells count="18">
    <mergeCell ref="S10:T10"/>
    <mergeCell ref="U10:V10"/>
    <mergeCell ref="E22:X22"/>
    <mergeCell ref="E9:E11"/>
    <mergeCell ref="F9:F11"/>
    <mergeCell ref="G9:H10"/>
    <mergeCell ref="W9:X10"/>
    <mergeCell ref="I10:J10"/>
    <mergeCell ref="K10:L10"/>
    <mergeCell ref="M10:N10"/>
    <mergeCell ref="O10:P10"/>
    <mergeCell ref="Q10:R10"/>
    <mergeCell ref="S2:W2"/>
    <mergeCell ref="S3:W3"/>
    <mergeCell ref="S4:W4"/>
    <mergeCell ref="F7:W7"/>
    <mergeCell ref="I9:L9"/>
    <mergeCell ref="M9:V9"/>
  </mergeCells>
  <printOptions horizontalCentered="1"/>
  <pageMargins left="0.31496062992125984" right="0.19685039370078741" top="0.98425196850393704" bottom="0.78740157480314965" header="0.51181102362204722" footer="0.51181102362204722"/>
  <pageSetup paperSize="9" scale="50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3</cp:revision>
  <cp:lastPrinted>2021-10-26T12:03:52Z</cp:lastPrinted>
  <dcterms:created xsi:type="dcterms:W3CDTF">2014-11-08T03:33:00Z</dcterms:created>
  <dcterms:modified xsi:type="dcterms:W3CDTF">2021-12-09T12:21:22Z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